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P38" i="1" l="1"/>
  <c r="P35" i="1"/>
  <c r="P32" i="1"/>
  <c r="P29" i="1" l="1"/>
  <c r="P26" i="1" l="1"/>
  <c r="Q19" i="1" l="1"/>
  <c r="R19" i="1"/>
  <c r="P19" i="1"/>
</calcChain>
</file>

<file path=xl/sharedStrings.xml><?xml version="1.0" encoding="utf-8"?>
<sst xmlns="http://schemas.openxmlformats.org/spreadsheetml/2006/main" count="242" uniqueCount="85">
  <si>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</si>
  <si>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</si>
  <si>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</si>
  <si>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</si>
  <si>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</si>
  <si>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</si>
  <si>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</si>
  <si>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</si>
  <si>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</si>
  <si>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</si>
  <si>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</si>
  <si>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</si>
  <si>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</si>
  <si>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</si>
  <si>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</si>
  <si>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</si>
  <si>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</si>
  <si>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</si>
  <si>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</si>
  <si>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Действие</t>
  </si>
  <si>
    <t>До изменений</t>
  </si>
  <si>
    <t>После изменений</t>
  </si>
  <si>
    <t>В соответствии с закупочной документацией</t>
  </si>
  <si>
    <t>80000000000</t>
  </si>
  <si>
    <t>Республика Башкортостан</t>
  </si>
  <si>
    <t>Новая</t>
  </si>
  <si>
    <t>№ п/п изменения</t>
  </si>
  <si>
    <t>Закупка, участниками которой являются только субъекты малого и среднего предпринимательства (да/нет)</t>
  </si>
  <si>
    <t>Декабрь 2019</t>
  </si>
  <si>
    <t>нет</t>
  </si>
  <si>
    <t>Открытая закупка у единственного поставщика (типовой)</t>
  </si>
  <si>
    <t>Штука</t>
  </si>
  <si>
    <t>796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</si>
  <si>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</si>
  <si>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да</t>
  </si>
  <si>
    <t>26.30.11.120</t>
  </si>
  <si>
    <t>26.30.12</t>
  </si>
  <si>
    <t>Декабрь 2020</t>
  </si>
  <si>
    <t>Открытый запрос котировок в электронной форме по 223-ФЗ</t>
  </si>
  <si>
    <t>61.90</t>
  </si>
  <si>
    <t>61.90.10</t>
  </si>
  <si>
    <t>Открытый запрос предложений в электронной форме по 223-ФЗ</t>
  </si>
  <si>
    <t>Условная единица</t>
  </si>
  <si>
    <t>876</t>
  </si>
  <si>
    <t>68.3</t>
  </si>
  <si>
    <t>Оказание услуг по реализации недвижимости имущества</t>
  </si>
  <si>
    <t>68.31.14</t>
  </si>
  <si>
    <t>Август 2019</t>
  </si>
  <si>
    <t>26.20</t>
  </si>
  <si>
    <t>Аукцион в электронной форме, участниками которого могут быть только субъекты малого и среднего предпринимательства</t>
  </si>
  <si>
    <t>Июнь 2019</t>
  </si>
  <si>
    <t>Открытый аукцион в электронной форме по 223-ФЗ</t>
  </si>
  <si>
    <t>Октябрь 2019</t>
  </si>
  <si>
    <t>43.22</t>
  </si>
  <si>
    <t>43.22.12.190</t>
  </si>
  <si>
    <t>Сентябрь 2019</t>
  </si>
  <si>
    <t>Июль 2019</t>
  </si>
  <si>
    <t>Сентябрь 2020</t>
  </si>
  <si>
    <t>Август 2020</t>
  </si>
  <si>
    <t>Капитальный ремонт инженерных сетей</t>
  </si>
  <si>
    <t>26.30.3</t>
  </si>
  <si>
    <t>26.30.30.000</t>
  </si>
  <si>
    <t>Ноябрь 2019</t>
  </si>
  <si>
    <t>Перечень изменений в План закупок товаров, работ, услуг ПАО «Башинформсвязь» на 2019 год
в редакции от 13.08.2019 г.</t>
  </si>
  <si>
    <t>Поставка коммутаторов концентрации/агрегации</t>
  </si>
  <si>
    <t>Май 2021</t>
  </si>
  <si>
    <t>Оказание услуг по проведению специальной оценки условий труда</t>
  </si>
  <si>
    <t>71.20.7</t>
  </si>
  <si>
    <t>71.20.19.130</t>
  </si>
  <si>
    <t>Оказание услуг по реализации недвижимого имущества</t>
  </si>
  <si>
    <t>27.20</t>
  </si>
  <si>
    <t>27.20.23.110</t>
  </si>
  <si>
    <t>Поставка аккумуляторных батарей станционных</t>
  </si>
  <si>
    <t>26.20.40.120</t>
  </si>
  <si>
    <t>Поставка расходных материалов для оргтехники</t>
  </si>
  <si>
    <t>Выполнение инсталляционных работ в сегменте В2B</t>
  </si>
  <si>
    <t>Оказание услуг по обеспечению обработки исходной информации об оказанных Услугах связи, автоматизации расчетов Заказчика за Услуги связи с Абонентами и Операторами-Контрагентами</t>
  </si>
  <si>
    <t>62.01</t>
  </si>
  <si>
    <t>Поставка серверного оборудования Sugon</t>
  </si>
  <si>
    <t>56 721,12 $</t>
  </si>
  <si>
    <t>Поставка серверного оборудования Inspur</t>
  </si>
  <si>
    <t>64.19</t>
  </si>
  <si>
    <t>64.19.25</t>
  </si>
  <si>
    <t>Предоставление банковских гарантий</t>
  </si>
  <si>
    <t>Декабрь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</si>
</sst>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/>
    </xf>
    <xf numFmtId="0" fontId="0" fillId="2" borderId="12" xfId="0" applyFont="1" applyFill="1" applyBorder="1"/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left" vertical="top" wrapText="1" shrinkToFit="1"/>
    </xf>
    <xf numFmtId="0" fontId="1" fillId="2" borderId="9" xfId="0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 shrinkToFit="1"/>
    </xf>
    <xf numFmtId="49" fontId="1" fillId="2" borderId="12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left" vertical="top" wrapText="1" shrinkToFit="1"/>
    </xf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vertical="top" wrapText="1" shrinkToFit="1"/>
    </xf>
    <xf numFmtId="2" fontId="1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/>
    </xf>
    <xf numFmtId="0" fontId="0" fillId="2" borderId="15" xfId="0" applyFont="1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UZ/&#1056;&#1077;&#1079;&#1103;&#1087;&#1086;&#1074;&#1072;%20&#1040;&#1076;&#1101;&#1083;&#1103;/17_&#1043;&#1055;&#1047;%202019%20&#1075;&#1086;&#1076;/2019.05.31/&#1055;&#1083;&#1072;&#1085;%20&#1079;&#1072;&#1082;&#1091;&#1087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плана закупки"/>
    </sheetNames>
    <sheetDataSet>
      <sheetData sheetId="0">
        <row r="269">
          <cell r="B269" t="str">
            <v>65.12.3</v>
          </cell>
          <cell r="S269" t="str">
            <v>Открытый запрос котировок в электронной форме по 223-ФЗ</v>
          </cell>
        </row>
        <row r="325">
          <cell r="S325" t="str">
            <v>Открытая закупка у единственного поставщика (типовой)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workbookViewId="0">
      <pane ySplit="4" topLeftCell="A5" activePane="bottomLeft" state="frozen"/>
      <selection pane="bottomLeft" activeCell="B7" sqref="B7"/>
    </sheetView>
  </sheetViews>
  <sheetFormatPr defaultRowHeight="15" x14ac:dyDescent="0.25"/>
  <cols>
    <col min="1" max="1" width="8.140625" style="1" customWidth="1"/>
    <col min="2" max="2" width="16.85546875" style="1" customWidth="1"/>
    <col min="3" max="3" width="9" style="1" customWidth="1"/>
    <col min="4" max="4" width="9.140625" style="1"/>
    <col min="5" max="5" width="12.140625" style="1" customWidth="1"/>
    <col min="6" max="6" width="30.42578125" style="1" customWidth="1"/>
    <col min="7" max="7" width="18.140625" style="1" customWidth="1"/>
    <col min="8" max="8" width="12.42578125" style="1" customWidth="1"/>
    <col min="9" max="9" width="13.5703125" style="1" customWidth="1"/>
    <col min="10" max="10" width="11.5703125" style="1" customWidth="1"/>
    <col min="11" max="11" width="12.7109375" style="1" customWidth="1"/>
    <col min="12" max="12" width="14.140625" style="1" customWidth="1"/>
    <col min="13" max="13" width="13.85546875" style="1" customWidth="1"/>
    <col min="14" max="14" width="12" style="1" customWidth="1"/>
    <col min="15" max="15" width="12.7109375" style="1" customWidth="1"/>
    <col min="16" max="16" width="21.42578125" style="1" customWidth="1"/>
    <col min="17" max="17" width="11.5703125" style="1" customWidth="1"/>
    <col min="18" max="18" width="20.140625" style="1" customWidth="1"/>
    <col min="19" max="16384" width="9.140625" style="1"/>
  </cols>
  <sheetData>
    <row r="1" spans="1:18" ht="36.75" customHeight="1" x14ac:dyDescent="0.25">
      <c r="B1" s="31" t="s">
        <v>63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7.25" customHeight="1" x14ac:dyDescent="0.25">
      <c r="A2" s="41" t="s">
        <v>26</v>
      </c>
      <c r="B2" s="30" t="s">
        <v>19</v>
      </c>
      <c r="C2" s="36" t="s">
        <v>0</v>
      </c>
      <c r="D2" s="34" t="s">
        <v>1</v>
      </c>
      <c r="E2" s="34" t="s">
        <v>2</v>
      </c>
      <c r="F2" s="32" t="s">
        <v>3</v>
      </c>
      <c r="G2" s="40"/>
      <c r="H2" s="40"/>
      <c r="I2" s="40"/>
      <c r="J2" s="40"/>
      <c r="K2" s="40"/>
      <c r="L2" s="40"/>
      <c r="M2" s="40"/>
      <c r="N2" s="40"/>
      <c r="O2" s="33"/>
      <c r="P2" s="34" t="s">
        <v>4</v>
      </c>
      <c r="Q2" s="34" t="s">
        <v>5</v>
      </c>
      <c r="R2" s="34" t="s">
        <v>27</v>
      </c>
    </row>
    <row r="3" spans="1:18" ht="41.25" customHeight="1" x14ac:dyDescent="0.25">
      <c r="A3" s="42"/>
      <c r="B3" s="30"/>
      <c r="C3" s="37"/>
      <c r="D3" s="39"/>
      <c r="E3" s="39"/>
      <c r="F3" s="34" t="s">
        <v>6</v>
      </c>
      <c r="G3" s="34" t="s">
        <v>7</v>
      </c>
      <c r="H3" s="32" t="s">
        <v>8</v>
      </c>
      <c r="I3" s="33"/>
      <c r="J3" s="34" t="s">
        <v>9</v>
      </c>
      <c r="K3" s="32" t="s">
        <v>10</v>
      </c>
      <c r="L3" s="33"/>
      <c r="M3" s="34" t="s">
        <v>11</v>
      </c>
      <c r="N3" s="32" t="s">
        <v>12</v>
      </c>
      <c r="O3" s="33"/>
      <c r="P3" s="39"/>
      <c r="Q3" s="35"/>
      <c r="R3" s="39"/>
    </row>
    <row r="4" spans="1:18" ht="91.5" customHeight="1" x14ac:dyDescent="0.25">
      <c r="A4" s="43"/>
      <c r="B4" s="30"/>
      <c r="C4" s="38"/>
      <c r="D4" s="35"/>
      <c r="E4" s="35"/>
      <c r="F4" s="35"/>
      <c r="G4" s="35"/>
      <c r="H4" s="2" t="s">
        <v>13</v>
      </c>
      <c r="I4" s="2" t="s">
        <v>14</v>
      </c>
      <c r="J4" s="35"/>
      <c r="K4" s="2" t="s">
        <v>15</v>
      </c>
      <c r="L4" s="2" t="s">
        <v>14</v>
      </c>
      <c r="M4" s="35"/>
      <c r="N4" s="2" t="s">
        <v>16</v>
      </c>
      <c r="O4" s="2" t="s">
        <v>17</v>
      </c>
      <c r="P4" s="35"/>
      <c r="Q4" s="2" t="s">
        <v>18</v>
      </c>
      <c r="R4" s="35"/>
    </row>
    <row r="5" spans="1:18" x14ac:dyDescent="0.25">
      <c r="A5" s="10"/>
      <c r="B5" s="3"/>
      <c r="C5" s="4">
        <v>1</v>
      </c>
      <c r="D5" s="5">
        <v>2</v>
      </c>
      <c r="E5" s="5">
        <v>3</v>
      </c>
      <c r="F5" s="5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</row>
    <row r="6" spans="1:18" x14ac:dyDescent="0.25">
      <c r="A6" s="9"/>
      <c r="B6" s="17"/>
      <c r="C6" s="18"/>
      <c r="D6" s="19"/>
      <c r="E6" s="19"/>
      <c r="F6" s="6"/>
      <c r="G6" s="6"/>
      <c r="H6" s="6"/>
      <c r="I6" s="6"/>
      <c r="J6" s="20"/>
      <c r="K6" s="18"/>
      <c r="L6" s="18"/>
      <c r="M6" s="8"/>
      <c r="N6" s="6"/>
      <c r="O6" s="6"/>
      <c r="P6" s="6"/>
      <c r="Q6" s="18"/>
      <c r="R6" s="18"/>
    </row>
    <row r="7" spans="1:18" ht="95.25" customHeight="1" x14ac:dyDescent="0.25">
      <c r="A7" s="44">
        <v>1</v>
      </c>
      <c r="B7" s="11" t="s">
        <v>20</v>
      </c>
      <c r="C7" s="12">
        <v>38</v>
      </c>
      <c r="D7" s="23" t="s">
        <v>53</v>
      </c>
      <c r="E7" s="23" t="s">
        <v>54</v>
      </c>
      <c r="F7" s="7" t="s">
        <v>59</v>
      </c>
      <c r="G7" s="7" t="s">
        <v>22</v>
      </c>
      <c r="H7" s="7" t="s">
        <v>32</v>
      </c>
      <c r="I7" s="7" t="s">
        <v>31</v>
      </c>
      <c r="J7" s="25">
        <v>9</v>
      </c>
      <c r="K7" s="15" t="s">
        <v>23</v>
      </c>
      <c r="L7" s="15" t="s">
        <v>24</v>
      </c>
      <c r="M7" s="16">
        <v>1723250.92</v>
      </c>
      <c r="N7" s="7" t="s">
        <v>56</v>
      </c>
      <c r="O7" s="7" t="s">
        <v>55</v>
      </c>
      <c r="P7" s="7" t="s">
        <v>49</v>
      </c>
      <c r="Q7" s="12" t="s">
        <v>34</v>
      </c>
      <c r="R7" s="12" t="s">
        <v>34</v>
      </c>
    </row>
    <row r="8" spans="1:18" ht="91.5" customHeight="1" x14ac:dyDescent="0.25">
      <c r="A8" s="44"/>
      <c r="B8" s="11" t="s">
        <v>21</v>
      </c>
      <c r="C8" s="12">
        <v>38</v>
      </c>
      <c r="D8" s="23" t="s">
        <v>53</v>
      </c>
      <c r="E8" s="23" t="s">
        <v>54</v>
      </c>
      <c r="F8" s="7" t="s">
        <v>59</v>
      </c>
      <c r="G8" s="7" t="s">
        <v>22</v>
      </c>
      <c r="H8" s="7" t="s">
        <v>32</v>
      </c>
      <c r="I8" s="7" t="s">
        <v>31</v>
      </c>
      <c r="J8" s="25">
        <v>9</v>
      </c>
      <c r="K8" s="15" t="s">
        <v>23</v>
      </c>
      <c r="L8" s="15" t="s">
        <v>24</v>
      </c>
      <c r="M8" s="16">
        <v>1723250.92</v>
      </c>
      <c r="N8" s="7" t="s">
        <v>47</v>
      </c>
      <c r="O8" s="7" t="s">
        <v>62</v>
      </c>
      <c r="P8" s="7" t="s">
        <v>49</v>
      </c>
      <c r="Q8" s="12" t="s">
        <v>34</v>
      </c>
      <c r="R8" s="12" t="s">
        <v>34</v>
      </c>
    </row>
    <row r="10" spans="1:18" ht="60" x14ac:dyDescent="0.25">
      <c r="A10" s="44">
        <v>2</v>
      </c>
      <c r="B10" s="11" t="s">
        <v>20</v>
      </c>
      <c r="C10" s="12">
        <v>142</v>
      </c>
      <c r="D10" s="23" t="s">
        <v>67</v>
      </c>
      <c r="E10" s="23" t="s">
        <v>68</v>
      </c>
      <c r="F10" s="7" t="s">
        <v>66</v>
      </c>
      <c r="G10" s="7" t="s">
        <v>22</v>
      </c>
      <c r="H10" s="7"/>
      <c r="I10" s="7"/>
      <c r="J10" s="14"/>
      <c r="K10" s="15" t="s">
        <v>23</v>
      </c>
      <c r="L10" s="15" t="s">
        <v>24</v>
      </c>
      <c r="M10" s="16">
        <v>501000</v>
      </c>
      <c r="N10" s="7" t="s">
        <v>47</v>
      </c>
      <c r="O10" s="7" t="s">
        <v>37</v>
      </c>
      <c r="P10" s="7" t="s">
        <v>41</v>
      </c>
      <c r="Q10" s="12" t="s">
        <v>34</v>
      </c>
      <c r="R10" s="12" t="s">
        <v>29</v>
      </c>
    </row>
    <row r="11" spans="1:18" ht="60" x14ac:dyDescent="0.25">
      <c r="A11" s="44"/>
      <c r="B11" s="11" t="s">
        <v>21</v>
      </c>
      <c r="C11" s="12">
        <v>142</v>
      </c>
      <c r="D11" s="23" t="s">
        <v>67</v>
      </c>
      <c r="E11" s="23" t="s">
        <v>68</v>
      </c>
      <c r="F11" s="7" t="s">
        <v>66</v>
      </c>
      <c r="G11" s="7" t="s">
        <v>22</v>
      </c>
      <c r="H11" s="7"/>
      <c r="I11" s="7"/>
      <c r="J11" s="14"/>
      <c r="K11" s="15" t="s">
        <v>23</v>
      </c>
      <c r="L11" s="15" t="s">
        <v>24</v>
      </c>
      <c r="M11" s="16">
        <v>686199.99600000004</v>
      </c>
      <c r="N11" s="7" t="s">
        <v>55</v>
      </c>
      <c r="O11" s="7" t="s">
        <v>37</v>
      </c>
      <c r="P11" s="7" t="s">
        <v>41</v>
      </c>
      <c r="Q11" s="12" t="s">
        <v>34</v>
      </c>
      <c r="R11" s="12" t="s">
        <v>29</v>
      </c>
    </row>
    <row r="13" spans="1:18" ht="105" x14ac:dyDescent="0.25">
      <c r="A13" s="44">
        <v>3</v>
      </c>
      <c r="B13" s="11" t="s">
        <v>20</v>
      </c>
      <c r="C13" s="12">
        <v>122</v>
      </c>
      <c r="D13" s="23" t="s">
        <v>70</v>
      </c>
      <c r="E13" s="23" t="s">
        <v>71</v>
      </c>
      <c r="F13" s="7" t="s">
        <v>72</v>
      </c>
      <c r="G13" s="7" t="s">
        <v>22</v>
      </c>
      <c r="H13" s="7"/>
      <c r="I13" s="7"/>
      <c r="J13" s="14"/>
      <c r="K13" s="15" t="s">
        <v>23</v>
      </c>
      <c r="L13" s="15" t="s">
        <v>24</v>
      </c>
      <c r="M13" s="16">
        <v>10000000</v>
      </c>
      <c r="N13" s="7" t="s">
        <v>47</v>
      </c>
      <c r="O13" s="7" t="s">
        <v>58</v>
      </c>
      <c r="P13" s="7" t="s">
        <v>49</v>
      </c>
      <c r="Q13" s="12" t="s">
        <v>34</v>
      </c>
      <c r="R13" s="12" t="s">
        <v>34</v>
      </c>
    </row>
    <row r="14" spans="1:18" ht="105" x14ac:dyDescent="0.25">
      <c r="A14" s="44"/>
      <c r="B14" s="11" t="s">
        <v>21</v>
      </c>
      <c r="C14" s="12">
        <v>122</v>
      </c>
      <c r="D14" s="23" t="s">
        <v>70</v>
      </c>
      <c r="E14" s="23" t="s">
        <v>71</v>
      </c>
      <c r="F14" s="7" t="s">
        <v>72</v>
      </c>
      <c r="G14" s="7" t="s">
        <v>22</v>
      </c>
      <c r="H14" s="7"/>
      <c r="I14" s="7"/>
      <c r="J14" s="14"/>
      <c r="K14" s="15" t="s">
        <v>23</v>
      </c>
      <c r="L14" s="15" t="s">
        <v>24</v>
      </c>
      <c r="M14" s="16">
        <v>10000000</v>
      </c>
      <c r="N14" s="7" t="s">
        <v>47</v>
      </c>
      <c r="O14" s="7" t="s">
        <v>58</v>
      </c>
      <c r="P14" s="7" t="s">
        <v>33</v>
      </c>
      <c r="Q14" s="12" t="s">
        <v>34</v>
      </c>
      <c r="R14" s="12" t="s">
        <v>34</v>
      </c>
    </row>
    <row r="15" spans="1:18" x14ac:dyDescent="0.25">
      <c r="A15" s="9"/>
      <c r="B15" s="17"/>
      <c r="C15" s="18"/>
      <c r="D15" s="24"/>
      <c r="E15" s="24"/>
      <c r="F15" s="6"/>
      <c r="G15" s="6"/>
      <c r="H15" s="6"/>
      <c r="I15" s="6"/>
      <c r="J15" s="20"/>
      <c r="K15" s="18"/>
      <c r="L15" s="18"/>
      <c r="M15" s="8"/>
      <c r="N15" s="6"/>
      <c r="O15" s="6"/>
      <c r="P15" s="6"/>
      <c r="Q15" s="18"/>
      <c r="R15" s="18"/>
    </row>
    <row r="16" spans="1:18" ht="60" x14ac:dyDescent="0.25">
      <c r="A16" s="44">
        <v>4</v>
      </c>
      <c r="B16" s="11" t="s">
        <v>20</v>
      </c>
      <c r="C16" s="12">
        <v>479</v>
      </c>
      <c r="D16" s="23" t="s">
        <v>48</v>
      </c>
      <c r="E16" s="23" t="s">
        <v>73</v>
      </c>
      <c r="F16" s="7" t="s">
        <v>74</v>
      </c>
      <c r="G16" s="7" t="s">
        <v>22</v>
      </c>
      <c r="H16" s="7"/>
      <c r="I16" s="7"/>
      <c r="J16" s="14"/>
      <c r="K16" s="15" t="s">
        <v>23</v>
      </c>
      <c r="L16" s="15" t="s">
        <v>24</v>
      </c>
      <c r="M16" s="16">
        <v>8580000</v>
      </c>
      <c r="N16" s="7" t="s">
        <v>47</v>
      </c>
      <c r="O16" s="7" t="s">
        <v>37</v>
      </c>
      <c r="P16" s="7" t="s">
        <v>38</v>
      </c>
      <c r="Q16" s="12" t="s">
        <v>34</v>
      </c>
      <c r="R16" s="12" t="s">
        <v>29</v>
      </c>
    </row>
    <row r="17" spans="1:18" ht="45" x14ac:dyDescent="0.25">
      <c r="A17" s="44"/>
      <c r="B17" s="11" t="s">
        <v>21</v>
      </c>
      <c r="C17" s="12">
        <v>479</v>
      </c>
      <c r="D17" s="23" t="s">
        <v>48</v>
      </c>
      <c r="E17" s="23" t="s">
        <v>73</v>
      </c>
      <c r="F17" s="7" t="s">
        <v>74</v>
      </c>
      <c r="G17" s="7" t="s">
        <v>22</v>
      </c>
      <c r="H17" s="7"/>
      <c r="I17" s="7"/>
      <c r="J17" s="14"/>
      <c r="K17" s="15" t="s">
        <v>23</v>
      </c>
      <c r="L17" s="15" t="s">
        <v>24</v>
      </c>
      <c r="M17" s="16">
        <v>8580000</v>
      </c>
      <c r="N17" s="7" t="s">
        <v>47</v>
      </c>
      <c r="O17" s="7" t="s">
        <v>37</v>
      </c>
      <c r="P17" s="7" t="s">
        <v>51</v>
      </c>
      <c r="Q17" s="12" t="s">
        <v>34</v>
      </c>
      <c r="R17" s="12" t="s">
        <v>29</v>
      </c>
    </row>
    <row r="18" spans="1:18" x14ac:dyDescent="0.25">
      <c r="A18" s="9"/>
      <c r="B18" s="17"/>
      <c r="C18" s="18"/>
      <c r="D18" s="24"/>
      <c r="E18" s="24"/>
      <c r="F18" s="6"/>
      <c r="G18" s="6"/>
      <c r="H18" s="6"/>
      <c r="I18" s="6"/>
      <c r="J18" s="20"/>
      <c r="K18" s="18"/>
      <c r="L18" s="18"/>
      <c r="M18" s="8"/>
      <c r="N18" s="6"/>
      <c r="O18" s="6"/>
      <c r="P18" s="6"/>
      <c r="Q18" s="18"/>
      <c r="R18" s="18"/>
    </row>
    <row r="19" spans="1:18" ht="61.5" customHeight="1" x14ac:dyDescent="0.25">
      <c r="A19" s="27">
        <v>5</v>
      </c>
      <c r="B19" s="11" t="s">
        <v>20</v>
      </c>
      <c r="C19" s="12">
        <v>109</v>
      </c>
      <c r="D19" s="13" t="s">
        <v>39</v>
      </c>
      <c r="E19" s="13" t="s">
        <v>40</v>
      </c>
      <c r="F19" s="7" t="s">
        <v>75</v>
      </c>
      <c r="G19" s="7" t="s">
        <v>22</v>
      </c>
      <c r="H19" s="21"/>
      <c r="I19" s="21"/>
      <c r="J19" s="22"/>
      <c r="K19" s="15" t="s">
        <v>23</v>
      </c>
      <c r="L19" s="15" t="s">
        <v>24</v>
      </c>
      <c r="M19" s="26">
        <v>10696593.6</v>
      </c>
      <c r="N19" s="7" t="s">
        <v>50</v>
      </c>
      <c r="O19" s="21" t="s">
        <v>57</v>
      </c>
      <c r="P19" s="21" t="str">
        <f>'[1]Позиции плана закупки'!$S$269</f>
        <v>Открытый запрос котировок в электронной форме по 223-ФЗ</v>
      </c>
      <c r="Q19" s="12" t="str">
        <f t="shared" ref="Q19:R19" si="0">Q16</f>
        <v>да</v>
      </c>
      <c r="R19" s="12" t="str">
        <f t="shared" si="0"/>
        <v>нет</v>
      </c>
    </row>
    <row r="20" spans="1:18" ht="69" customHeight="1" x14ac:dyDescent="0.25">
      <c r="A20" s="29"/>
      <c r="B20" s="11" t="s">
        <v>21</v>
      </c>
      <c r="C20" s="12">
        <v>109</v>
      </c>
      <c r="D20" s="13" t="s">
        <v>39</v>
      </c>
      <c r="E20" s="13" t="s">
        <v>40</v>
      </c>
      <c r="F20" s="7" t="s">
        <v>75</v>
      </c>
      <c r="G20" s="7" t="s">
        <v>22</v>
      </c>
      <c r="H20" s="7"/>
      <c r="I20" s="7"/>
      <c r="J20" s="14"/>
      <c r="K20" s="15" t="s">
        <v>23</v>
      </c>
      <c r="L20" s="15" t="s">
        <v>24</v>
      </c>
      <c r="M20" s="26">
        <v>10696593.6</v>
      </c>
      <c r="N20" s="7" t="s">
        <v>47</v>
      </c>
      <c r="O20" s="21" t="s">
        <v>37</v>
      </c>
      <c r="P20" s="21" t="s">
        <v>38</v>
      </c>
      <c r="Q20" s="12" t="s">
        <v>34</v>
      </c>
      <c r="R20" s="12" t="s">
        <v>29</v>
      </c>
    </row>
    <row r="21" spans="1:18" x14ac:dyDescent="0.25">
      <c r="A21" s="9"/>
      <c r="B21" s="17"/>
      <c r="C21" s="18"/>
      <c r="D21" s="24"/>
      <c r="E21" s="24"/>
      <c r="F21" s="6"/>
      <c r="G21" s="6"/>
      <c r="H21" s="6"/>
      <c r="I21" s="6"/>
      <c r="J21" s="20"/>
      <c r="K21" s="18"/>
      <c r="L21" s="18"/>
      <c r="M21" s="8"/>
      <c r="N21" s="6"/>
      <c r="O21" s="6"/>
      <c r="P21" s="6"/>
      <c r="Q21" s="18"/>
      <c r="R21" s="18"/>
    </row>
    <row r="22" spans="1:18" ht="45" x14ac:dyDescent="0.25">
      <c r="A22" s="44">
        <v>6</v>
      </c>
      <c r="B22" s="11" t="s">
        <v>20</v>
      </c>
      <c r="C22" s="12">
        <v>65</v>
      </c>
      <c r="D22" s="23" t="s">
        <v>44</v>
      </c>
      <c r="E22" s="23" t="s">
        <v>46</v>
      </c>
      <c r="F22" s="7" t="s">
        <v>45</v>
      </c>
      <c r="G22" s="7" t="s">
        <v>22</v>
      </c>
      <c r="H22" s="7"/>
      <c r="I22" s="7"/>
      <c r="J22" s="14"/>
      <c r="K22" s="15" t="s">
        <v>23</v>
      </c>
      <c r="L22" s="15" t="s">
        <v>24</v>
      </c>
      <c r="M22" s="16">
        <v>2000000</v>
      </c>
      <c r="N22" s="7" t="s">
        <v>47</v>
      </c>
      <c r="O22" s="7" t="s">
        <v>28</v>
      </c>
      <c r="P22" s="7" t="s">
        <v>30</v>
      </c>
      <c r="Q22" s="12" t="s">
        <v>29</v>
      </c>
      <c r="R22" s="12" t="s">
        <v>29</v>
      </c>
    </row>
    <row r="23" spans="1:18" ht="45" x14ac:dyDescent="0.25">
      <c r="A23" s="44"/>
      <c r="B23" s="11" t="s">
        <v>21</v>
      </c>
      <c r="C23" s="12">
        <v>65</v>
      </c>
      <c r="D23" s="23" t="s">
        <v>44</v>
      </c>
      <c r="E23" s="23" t="s">
        <v>46</v>
      </c>
      <c r="F23" s="7" t="s">
        <v>69</v>
      </c>
      <c r="G23" s="7" t="s">
        <v>22</v>
      </c>
      <c r="H23" s="7"/>
      <c r="I23" s="7"/>
      <c r="J23" s="14"/>
      <c r="K23" s="15" t="s">
        <v>23</v>
      </c>
      <c r="L23" s="15" t="s">
        <v>24</v>
      </c>
      <c r="M23" s="16">
        <v>2290000</v>
      </c>
      <c r="N23" s="7" t="s">
        <v>47</v>
      </c>
      <c r="O23" s="7" t="s">
        <v>28</v>
      </c>
      <c r="P23" s="7" t="s">
        <v>30</v>
      </c>
      <c r="Q23" s="12" t="s">
        <v>29</v>
      </c>
      <c r="R23" s="12" t="s">
        <v>29</v>
      </c>
    </row>
    <row r="24" spans="1:18" x14ac:dyDescent="0.25">
      <c r="A24" s="9"/>
      <c r="B24" s="17"/>
      <c r="C24" s="18"/>
      <c r="D24" s="24"/>
      <c r="E24" s="24"/>
      <c r="F24" s="6"/>
      <c r="G24" s="6"/>
      <c r="H24" s="6"/>
      <c r="I24" s="6"/>
      <c r="J24" s="20"/>
      <c r="K24" s="18"/>
      <c r="L24" s="18"/>
      <c r="M24" s="8"/>
      <c r="N24" s="6"/>
      <c r="O24" s="6"/>
      <c r="P24" s="6"/>
      <c r="Q24" s="18"/>
      <c r="R24" s="18"/>
    </row>
    <row r="25" spans="1:18" x14ac:dyDescent="0.25">
      <c r="A25" s="27">
        <v>7</v>
      </c>
      <c r="B25" s="11" t="s">
        <v>20</v>
      </c>
      <c r="C25" s="12" t="s">
        <v>25</v>
      </c>
      <c r="D25" s="7"/>
      <c r="E25" s="7"/>
      <c r="F25" s="7"/>
      <c r="G25" s="7"/>
      <c r="H25" s="7"/>
      <c r="I25" s="7"/>
      <c r="J25" s="14"/>
      <c r="K25" s="15"/>
      <c r="L25" s="15"/>
      <c r="M25" s="16"/>
      <c r="N25" s="7"/>
      <c r="O25" s="7"/>
      <c r="P25" s="7"/>
      <c r="Q25" s="12"/>
      <c r="R25" s="12"/>
    </row>
    <row r="26" spans="1:18" ht="45" x14ac:dyDescent="0.25">
      <c r="A26" s="28"/>
      <c r="B26" s="11" t="s">
        <v>21</v>
      </c>
      <c r="C26" s="12">
        <v>496</v>
      </c>
      <c r="D26" s="13" t="s">
        <v>36</v>
      </c>
      <c r="E26" s="13" t="s">
        <v>35</v>
      </c>
      <c r="F26" s="7" t="s">
        <v>64</v>
      </c>
      <c r="G26" s="7" t="s">
        <v>22</v>
      </c>
      <c r="H26" s="7"/>
      <c r="I26" s="7"/>
      <c r="J26" s="14"/>
      <c r="K26" s="15" t="s">
        <v>23</v>
      </c>
      <c r="L26" s="15" t="s">
        <v>24</v>
      </c>
      <c r="M26" s="16">
        <v>30000000</v>
      </c>
      <c r="N26" s="7" t="s">
        <v>47</v>
      </c>
      <c r="O26" s="7" t="s">
        <v>65</v>
      </c>
      <c r="P26" s="21" t="str">
        <f>'[1]Позиции плана закупки'!$S$325</f>
        <v>Открытая закупка у единственного поставщика (типовой)</v>
      </c>
      <c r="Q26" s="12" t="s">
        <v>29</v>
      </c>
      <c r="R26" s="12" t="s">
        <v>29</v>
      </c>
    </row>
    <row r="28" spans="1:18" x14ac:dyDescent="0.25">
      <c r="A28" s="27">
        <v>8</v>
      </c>
      <c r="B28" s="11" t="s">
        <v>20</v>
      </c>
      <c r="C28" s="12" t="s">
        <v>25</v>
      </c>
      <c r="D28" s="7"/>
      <c r="E28" s="7"/>
      <c r="F28" s="7"/>
      <c r="G28" s="7"/>
      <c r="H28" s="7"/>
      <c r="I28" s="7"/>
      <c r="J28" s="14"/>
      <c r="K28" s="15"/>
      <c r="L28" s="15"/>
      <c r="M28" s="16"/>
      <c r="N28" s="7"/>
      <c r="O28" s="7"/>
      <c r="P28" s="7"/>
      <c r="Q28" s="12"/>
      <c r="R28" s="12"/>
    </row>
    <row r="29" spans="1:18" ht="108" customHeight="1" x14ac:dyDescent="0.25">
      <c r="A29" s="28"/>
      <c r="B29" s="11" t="s">
        <v>21</v>
      </c>
      <c r="C29" s="12">
        <v>497</v>
      </c>
      <c r="D29" s="13" t="s">
        <v>77</v>
      </c>
      <c r="E29" s="13" t="s">
        <v>77</v>
      </c>
      <c r="F29" s="7" t="s">
        <v>76</v>
      </c>
      <c r="G29" s="7" t="s">
        <v>22</v>
      </c>
      <c r="H29" s="7"/>
      <c r="I29" s="7"/>
      <c r="J29" s="14"/>
      <c r="K29" s="15" t="s">
        <v>23</v>
      </c>
      <c r="L29" s="15" t="s">
        <v>24</v>
      </c>
      <c r="M29" s="26">
        <v>30861042.100000001</v>
      </c>
      <c r="N29" s="7" t="s">
        <v>47</v>
      </c>
      <c r="O29" s="21" t="s">
        <v>58</v>
      </c>
      <c r="P29" s="21" t="str">
        <f>'[1]Позиции плана закупки'!$S$325</f>
        <v>Открытая закупка у единственного поставщика (типовой)</v>
      </c>
      <c r="Q29" s="12" t="s">
        <v>29</v>
      </c>
      <c r="R29" s="12" t="s">
        <v>29</v>
      </c>
    </row>
    <row r="31" spans="1:18" x14ac:dyDescent="0.25">
      <c r="A31" s="27">
        <v>9</v>
      </c>
      <c r="B31" s="11" t="s">
        <v>20</v>
      </c>
      <c r="C31" s="12" t="s">
        <v>25</v>
      </c>
      <c r="D31" s="7"/>
      <c r="E31" s="7"/>
      <c r="F31" s="7"/>
      <c r="G31" s="7"/>
      <c r="H31" s="7"/>
      <c r="I31" s="7"/>
      <c r="J31" s="14"/>
      <c r="K31" s="15"/>
      <c r="L31" s="15"/>
      <c r="M31" s="16"/>
      <c r="N31" s="7"/>
      <c r="O31" s="7"/>
      <c r="P31" s="7"/>
      <c r="Q31" s="12"/>
      <c r="R31" s="12"/>
    </row>
    <row r="32" spans="1:18" ht="45" x14ac:dyDescent="0.25">
      <c r="A32" s="28"/>
      <c r="B32" s="11" t="s">
        <v>21</v>
      </c>
      <c r="C32" s="12">
        <v>498</v>
      </c>
      <c r="D32" s="13" t="s">
        <v>60</v>
      </c>
      <c r="E32" s="13" t="s">
        <v>61</v>
      </c>
      <c r="F32" s="7" t="s">
        <v>78</v>
      </c>
      <c r="G32" s="7" t="s">
        <v>22</v>
      </c>
      <c r="H32" s="7" t="s">
        <v>43</v>
      </c>
      <c r="I32" s="7" t="s">
        <v>42</v>
      </c>
      <c r="J32" s="14">
        <v>15</v>
      </c>
      <c r="K32" s="15" t="s">
        <v>23</v>
      </c>
      <c r="L32" s="15" t="s">
        <v>24</v>
      </c>
      <c r="M32" s="26" t="s">
        <v>79</v>
      </c>
      <c r="N32" s="7" t="s">
        <v>47</v>
      </c>
      <c r="O32" s="21" t="s">
        <v>52</v>
      </c>
      <c r="P32" s="21" t="str">
        <f>'[1]Позиции плана закупки'!$S$325</f>
        <v>Открытая закупка у единственного поставщика (типовой)</v>
      </c>
      <c r="Q32" s="12" t="s">
        <v>29</v>
      </c>
      <c r="R32" s="12" t="s">
        <v>29</v>
      </c>
    </row>
    <row r="34" spans="1:18" x14ac:dyDescent="0.25">
      <c r="A34" s="27">
        <v>10</v>
      </c>
      <c r="B34" s="11" t="s">
        <v>20</v>
      </c>
      <c r="C34" s="12" t="s">
        <v>25</v>
      </c>
      <c r="D34" s="7"/>
      <c r="E34" s="7"/>
      <c r="F34" s="7"/>
      <c r="G34" s="7"/>
      <c r="H34" s="7"/>
      <c r="I34" s="7"/>
      <c r="J34" s="14"/>
      <c r="K34" s="15"/>
      <c r="L34" s="15"/>
      <c r="M34" s="16"/>
      <c r="N34" s="7"/>
      <c r="O34" s="7"/>
      <c r="P34" s="7"/>
      <c r="Q34" s="12"/>
      <c r="R34" s="12"/>
    </row>
    <row r="35" spans="1:18" ht="45" x14ac:dyDescent="0.25">
      <c r="A35" s="28"/>
      <c r="B35" s="11" t="s">
        <v>21</v>
      </c>
      <c r="C35" s="12">
        <v>499</v>
      </c>
      <c r="D35" s="13" t="s">
        <v>60</v>
      </c>
      <c r="E35" s="13" t="s">
        <v>61</v>
      </c>
      <c r="F35" s="7" t="s">
        <v>80</v>
      </c>
      <c r="G35" s="7" t="s">
        <v>22</v>
      </c>
      <c r="H35" s="7" t="s">
        <v>43</v>
      </c>
      <c r="I35" s="7" t="s">
        <v>42</v>
      </c>
      <c r="J35" s="14">
        <v>7</v>
      </c>
      <c r="K35" s="15" t="s">
        <v>23</v>
      </c>
      <c r="L35" s="15" t="s">
        <v>24</v>
      </c>
      <c r="M35" s="26" t="s">
        <v>79</v>
      </c>
      <c r="N35" s="7" t="s">
        <v>47</v>
      </c>
      <c r="O35" s="21" t="s">
        <v>52</v>
      </c>
      <c r="P35" s="21" t="str">
        <f>'[1]Позиции плана закупки'!$S$325</f>
        <v>Открытая закупка у единственного поставщика (типовой)</v>
      </c>
      <c r="Q35" s="12" t="s">
        <v>29</v>
      </c>
      <c r="R35" s="12" t="s">
        <v>29</v>
      </c>
    </row>
    <row r="37" spans="1:18" x14ac:dyDescent="0.25">
      <c r="A37" s="27">
        <v>11</v>
      </c>
      <c r="B37" s="11" t="s">
        <v>20</v>
      </c>
      <c r="C37" s="12" t="s">
        <v>25</v>
      </c>
      <c r="D37" s="7"/>
      <c r="E37" s="7"/>
      <c r="F37" s="7"/>
      <c r="G37" s="7"/>
      <c r="H37" s="7"/>
      <c r="I37" s="7"/>
      <c r="J37" s="14"/>
      <c r="K37" s="15"/>
      <c r="L37" s="15"/>
      <c r="M37" s="16"/>
      <c r="N37" s="7"/>
      <c r="O37" s="7"/>
      <c r="P37" s="7"/>
      <c r="Q37" s="12"/>
      <c r="R37" s="12"/>
    </row>
    <row r="38" spans="1:18" ht="45" x14ac:dyDescent="0.25">
      <c r="A38" s="28"/>
      <c r="B38" s="11" t="s">
        <v>21</v>
      </c>
      <c r="C38" s="12">
        <v>500</v>
      </c>
      <c r="D38" s="13" t="s">
        <v>81</v>
      </c>
      <c r="E38" s="13" t="s">
        <v>82</v>
      </c>
      <c r="F38" s="7" t="s">
        <v>83</v>
      </c>
      <c r="G38" s="7" t="s">
        <v>22</v>
      </c>
      <c r="H38" s="7" t="s">
        <v>43</v>
      </c>
      <c r="I38" s="7" t="s">
        <v>42</v>
      </c>
      <c r="J38" s="14">
        <v>1</v>
      </c>
      <c r="K38" s="15" t="s">
        <v>23</v>
      </c>
      <c r="L38" s="15" t="s">
        <v>24</v>
      </c>
      <c r="M38" s="26">
        <v>29545205</v>
      </c>
      <c r="N38" s="7" t="s">
        <v>47</v>
      </c>
      <c r="O38" s="21" t="s">
        <v>84</v>
      </c>
      <c r="P38" s="21" t="str">
        <f>'[1]Позиции плана закупки'!$S$325</f>
        <v>Открытая закупка у единственного поставщика (типовой)</v>
      </c>
      <c r="Q38" s="12" t="s">
        <v>29</v>
      </c>
      <c r="R38" s="12" t="s">
        <v>29</v>
      </c>
    </row>
  </sheetData>
  <mergeCells count="28">
    <mergeCell ref="R2:R4"/>
    <mergeCell ref="F3:F4"/>
    <mergeCell ref="G3:G4"/>
    <mergeCell ref="A31:A32"/>
    <mergeCell ref="A34:A35"/>
    <mergeCell ref="A2:A4"/>
    <mergeCell ref="A16:A17"/>
    <mergeCell ref="A22:A23"/>
    <mergeCell ref="A13:A14"/>
    <mergeCell ref="A10:A11"/>
    <mergeCell ref="A7:A8"/>
    <mergeCell ref="A25:A26"/>
    <mergeCell ref="A28:A29"/>
    <mergeCell ref="A19:A20"/>
    <mergeCell ref="A37:A38"/>
    <mergeCell ref="B2:B4"/>
    <mergeCell ref="B1:R1"/>
    <mergeCell ref="H3:I3"/>
    <mergeCell ref="J3:J4"/>
    <mergeCell ref="K3:L3"/>
    <mergeCell ref="M3:M4"/>
    <mergeCell ref="N3:O3"/>
    <mergeCell ref="C2:C4"/>
    <mergeCell ref="D2:D4"/>
    <mergeCell ref="E2:E4"/>
    <mergeCell ref="F2:O2"/>
    <mergeCell ref="P2:P4"/>
    <mergeCell ref="Q2:Q3"/>
  </mergeCells>
  <pageMargins left="0.11811023622047245" right="0.11811023622047245" top="0.15748031496062992" bottom="0.35433070866141736" header="0.11811023622047245" footer="0.1181102362204724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2019-08-13T09:40:54Z</dcterms:modified>
</cp:coreProperties>
</file>